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9010" windowHeight="11670" tabRatio="787"/>
  </bookViews>
  <sheets>
    <sheet name="Yıllık Kullanma Ücreti" sheetId="24" r:id="rId1"/>
    <sheet name="Ocak" sheetId="9" r:id="rId2"/>
    <sheet name="Şubat" sheetId="11" r:id="rId3"/>
    <sheet name="Mart" sheetId="12" r:id="rId4"/>
    <sheet name="Nisan" sheetId="13" r:id="rId5"/>
    <sheet name="Mayıs" sheetId="14" r:id="rId6"/>
    <sheet name="Haziran" sheetId="15" r:id="rId7"/>
    <sheet name="Temmuz" sheetId="16" r:id="rId8"/>
    <sheet name="Ağustos" sheetId="17" r:id="rId9"/>
    <sheet name="Eylül" sheetId="18" r:id="rId10"/>
    <sheet name="Ekim" sheetId="19" r:id="rId11"/>
    <sheet name="Kasım" sheetId="20" r:id="rId12"/>
    <sheet name="Aralık" sheetId="23" r:id="rId13"/>
    <sheet name="Birim Ücretler" sheetId="2" r:id="rId14"/>
    <sheet name="Tahakkuk" sheetId="25" r:id="rId15"/>
  </sheets>
  <calcPr calcId="162913"/>
</workbook>
</file>

<file path=xl/calcChain.xml><?xml version="1.0" encoding="utf-8"?>
<calcChain xmlns="http://schemas.openxmlformats.org/spreadsheetml/2006/main">
  <c r="H24" i="23" l="1"/>
  <c r="Q22" i="23"/>
  <c r="Q21" i="23"/>
  <c r="P21" i="23"/>
  <c r="Q20" i="23"/>
  <c r="P20" i="23"/>
  <c r="O20" i="23"/>
  <c r="Q19" i="23"/>
  <c r="P19" i="23"/>
  <c r="O19" i="23"/>
  <c r="N19" i="23"/>
  <c r="Q18" i="23"/>
  <c r="P18" i="23"/>
  <c r="O18" i="23"/>
  <c r="N18" i="23"/>
  <c r="M18" i="23"/>
  <c r="Q17" i="23"/>
  <c r="P17" i="23"/>
  <c r="O17" i="23"/>
  <c r="N17" i="23"/>
  <c r="M17" i="23"/>
  <c r="L17" i="23"/>
  <c r="D10" i="23"/>
  <c r="C10" i="23"/>
  <c r="G10" i="23" s="1"/>
  <c r="G12" i="23" s="1"/>
  <c r="E9" i="23"/>
  <c r="H9" i="23" s="1"/>
  <c r="I9" i="23" s="1"/>
  <c r="E8" i="23"/>
  <c r="H8" i="23" s="1"/>
  <c r="I8" i="23" s="1"/>
  <c r="E7" i="23"/>
  <c r="H7" i="23" s="1"/>
  <c r="I7" i="23" s="1"/>
  <c r="E6" i="23"/>
  <c r="H6" i="23" s="1"/>
  <c r="I6" i="23" s="1"/>
  <c r="E5" i="23"/>
  <c r="H5" i="23" s="1"/>
  <c r="I5" i="23" s="1"/>
  <c r="E4" i="23"/>
  <c r="H4" i="23" s="1"/>
  <c r="I4" i="23" s="1"/>
  <c r="E3" i="23"/>
  <c r="H3" i="23" s="1"/>
  <c r="I3" i="23" s="1"/>
  <c r="H24" i="20"/>
  <c r="Q22" i="20"/>
  <c r="Q21" i="20"/>
  <c r="P21" i="20"/>
  <c r="Q20" i="20"/>
  <c r="P20" i="20"/>
  <c r="O20" i="20"/>
  <c r="Q19" i="20"/>
  <c r="P19" i="20"/>
  <c r="O19" i="20"/>
  <c r="N19" i="20"/>
  <c r="Q18" i="20"/>
  <c r="P18" i="20"/>
  <c r="O18" i="20"/>
  <c r="N18" i="20"/>
  <c r="M18" i="20"/>
  <c r="Q17" i="20"/>
  <c r="P17" i="20"/>
  <c r="O17" i="20"/>
  <c r="N17" i="20"/>
  <c r="M17" i="20"/>
  <c r="L17" i="20"/>
  <c r="D10" i="20"/>
  <c r="C10" i="20"/>
  <c r="H9" i="20"/>
  <c r="I9" i="20" s="1"/>
  <c r="E9" i="20"/>
  <c r="E8" i="20"/>
  <c r="H8" i="20" s="1"/>
  <c r="I8" i="20" s="1"/>
  <c r="E7" i="20"/>
  <c r="H7" i="20" s="1"/>
  <c r="I7" i="20" s="1"/>
  <c r="E6" i="20"/>
  <c r="H6" i="20" s="1"/>
  <c r="I6" i="20" s="1"/>
  <c r="E5" i="20"/>
  <c r="H5" i="20" s="1"/>
  <c r="I5" i="20" s="1"/>
  <c r="E4" i="20"/>
  <c r="H4" i="20" s="1"/>
  <c r="I4" i="20" s="1"/>
  <c r="E3" i="20"/>
  <c r="H3" i="20" s="1"/>
  <c r="I3" i="20" s="1"/>
  <c r="H24" i="19"/>
  <c r="Q22" i="19"/>
  <c r="Q21" i="19"/>
  <c r="P21" i="19"/>
  <c r="Q20" i="19"/>
  <c r="P20" i="19"/>
  <c r="O20" i="19"/>
  <c r="Q19" i="19"/>
  <c r="P19" i="19"/>
  <c r="O19" i="19"/>
  <c r="N19" i="19"/>
  <c r="Q18" i="19"/>
  <c r="P18" i="19"/>
  <c r="O18" i="19"/>
  <c r="N18" i="19"/>
  <c r="M18" i="19"/>
  <c r="Q17" i="19"/>
  <c r="P17" i="19"/>
  <c r="O17" i="19"/>
  <c r="N17" i="19"/>
  <c r="M17" i="19"/>
  <c r="L17" i="19"/>
  <c r="D10" i="19"/>
  <c r="C10" i="19"/>
  <c r="E9" i="19"/>
  <c r="H9" i="19" s="1"/>
  <c r="I9" i="19" s="1"/>
  <c r="E8" i="19"/>
  <c r="H8" i="19" s="1"/>
  <c r="I8" i="19" s="1"/>
  <c r="E7" i="19"/>
  <c r="H7" i="19" s="1"/>
  <c r="I7" i="19" s="1"/>
  <c r="E6" i="19"/>
  <c r="H6" i="19" s="1"/>
  <c r="I6" i="19" s="1"/>
  <c r="E5" i="19"/>
  <c r="H5" i="19" s="1"/>
  <c r="I5" i="19" s="1"/>
  <c r="E4" i="19"/>
  <c r="H4" i="19" s="1"/>
  <c r="I4" i="19" s="1"/>
  <c r="E3" i="19"/>
  <c r="H3" i="19" s="1"/>
  <c r="I3" i="19" s="1"/>
  <c r="H24" i="18"/>
  <c r="Q22" i="18"/>
  <c r="Q21" i="18"/>
  <c r="P21" i="18"/>
  <c r="Q20" i="18"/>
  <c r="P20" i="18"/>
  <c r="O20" i="18"/>
  <c r="Q19" i="18"/>
  <c r="P19" i="18"/>
  <c r="O19" i="18"/>
  <c r="N19" i="18"/>
  <c r="Q18" i="18"/>
  <c r="P18" i="18"/>
  <c r="O18" i="18"/>
  <c r="N18" i="18"/>
  <c r="M18" i="18"/>
  <c r="Q17" i="18"/>
  <c r="P17" i="18"/>
  <c r="O17" i="18"/>
  <c r="N17" i="18"/>
  <c r="M17" i="18"/>
  <c r="L17" i="18"/>
  <c r="D10" i="18"/>
  <c r="C10" i="18"/>
  <c r="G10" i="18" s="1"/>
  <c r="G12" i="18" s="1"/>
  <c r="E9" i="18"/>
  <c r="H9" i="18" s="1"/>
  <c r="I9" i="18" s="1"/>
  <c r="E8" i="18"/>
  <c r="H8" i="18" s="1"/>
  <c r="I8" i="18" s="1"/>
  <c r="E7" i="18"/>
  <c r="H7" i="18" s="1"/>
  <c r="I7" i="18" s="1"/>
  <c r="E6" i="18"/>
  <c r="H6" i="18" s="1"/>
  <c r="I6" i="18" s="1"/>
  <c r="E5" i="18"/>
  <c r="H5" i="18" s="1"/>
  <c r="I5" i="18" s="1"/>
  <c r="E4" i="18"/>
  <c r="H4" i="18" s="1"/>
  <c r="I4" i="18" s="1"/>
  <c r="E3" i="18"/>
  <c r="H3" i="18" s="1"/>
  <c r="I3" i="18" s="1"/>
  <c r="H24" i="17"/>
  <c r="Q22" i="17"/>
  <c r="Q21" i="17"/>
  <c r="P21" i="17"/>
  <c r="Q20" i="17"/>
  <c r="P20" i="17"/>
  <c r="O20" i="17"/>
  <c r="Q19" i="17"/>
  <c r="P19" i="17"/>
  <c r="O19" i="17"/>
  <c r="N19" i="17"/>
  <c r="Q18" i="17"/>
  <c r="P18" i="17"/>
  <c r="O18" i="17"/>
  <c r="N18" i="17"/>
  <c r="M18" i="17"/>
  <c r="Q17" i="17"/>
  <c r="P17" i="17"/>
  <c r="O17" i="17"/>
  <c r="N17" i="17"/>
  <c r="M17" i="17"/>
  <c r="L17" i="17"/>
  <c r="D10" i="17"/>
  <c r="C10" i="17"/>
  <c r="E9" i="17"/>
  <c r="H9" i="17" s="1"/>
  <c r="I9" i="17" s="1"/>
  <c r="E8" i="17"/>
  <c r="H8" i="17" s="1"/>
  <c r="I8" i="17" s="1"/>
  <c r="E7" i="17"/>
  <c r="H7" i="17" s="1"/>
  <c r="I7" i="17" s="1"/>
  <c r="E6" i="17"/>
  <c r="H6" i="17" s="1"/>
  <c r="I6" i="17" s="1"/>
  <c r="E5" i="17"/>
  <c r="H5" i="17" s="1"/>
  <c r="I5" i="17" s="1"/>
  <c r="E4" i="17"/>
  <c r="H4" i="17" s="1"/>
  <c r="I4" i="17" s="1"/>
  <c r="E3" i="17"/>
  <c r="H3" i="17" s="1"/>
  <c r="I3" i="17" s="1"/>
  <c r="H24" i="16"/>
  <c r="Q22" i="16"/>
  <c r="Q21" i="16"/>
  <c r="P21" i="16"/>
  <c r="Q20" i="16"/>
  <c r="P20" i="16"/>
  <c r="O20" i="16"/>
  <c r="Q19" i="16"/>
  <c r="P19" i="16"/>
  <c r="O19" i="16"/>
  <c r="N19" i="16"/>
  <c r="Q18" i="16"/>
  <c r="P18" i="16"/>
  <c r="O18" i="16"/>
  <c r="N18" i="16"/>
  <c r="M18" i="16"/>
  <c r="Q17" i="16"/>
  <c r="P17" i="16"/>
  <c r="O17" i="16"/>
  <c r="N17" i="16"/>
  <c r="M17" i="16"/>
  <c r="L17" i="16"/>
  <c r="D10" i="16"/>
  <c r="C10" i="16"/>
  <c r="G10" i="16" s="1"/>
  <c r="G12" i="16" s="1"/>
  <c r="E9" i="16"/>
  <c r="H9" i="16" s="1"/>
  <c r="I9" i="16" s="1"/>
  <c r="E8" i="16"/>
  <c r="H8" i="16" s="1"/>
  <c r="I8" i="16" s="1"/>
  <c r="E7" i="16"/>
  <c r="H7" i="16" s="1"/>
  <c r="I7" i="16" s="1"/>
  <c r="E6" i="16"/>
  <c r="H6" i="16" s="1"/>
  <c r="I6" i="16" s="1"/>
  <c r="E5" i="16"/>
  <c r="H5" i="16" s="1"/>
  <c r="I5" i="16" s="1"/>
  <c r="E4" i="16"/>
  <c r="H4" i="16" s="1"/>
  <c r="I4" i="16" s="1"/>
  <c r="E3" i="16"/>
  <c r="H3" i="16" s="1"/>
  <c r="I3" i="16" s="1"/>
  <c r="H24" i="15"/>
  <c r="Q22" i="15"/>
  <c r="Q21" i="15"/>
  <c r="P21" i="15"/>
  <c r="Q20" i="15"/>
  <c r="P20" i="15"/>
  <c r="O20" i="15"/>
  <c r="Q19" i="15"/>
  <c r="P19" i="15"/>
  <c r="O19" i="15"/>
  <c r="N19" i="15"/>
  <c r="Q18" i="15"/>
  <c r="P18" i="15"/>
  <c r="O18" i="15"/>
  <c r="N18" i="15"/>
  <c r="M18" i="15"/>
  <c r="Q17" i="15"/>
  <c r="P17" i="15"/>
  <c r="O17" i="15"/>
  <c r="N17" i="15"/>
  <c r="M17" i="15"/>
  <c r="L17" i="15"/>
  <c r="D10" i="15"/>
  <c r="C10" i="15"/>
  <c r="E9" i="15"/>
  <c r="H9" i="15" s="1"/>
  <c r="I9" i="15" s="1"/>
  <c r="E8" i="15"/>
  <c r="H8" i="15" s="1"/>
  <c r="I8" i="15" s="1"/>
  <c r="E7" i="15"/>
  <c r="H7" i="15" s="1"/>
  <c r="I7" i="15" s="1"/>
  <c r="E6" i="15"/>
  <c r="H6" i="15" s="1"/>
  <c r="I6" i="15" s="1"/>
  <c r="E5" i="15"/>
  <c r="H5" i="15" s="1"/>
  <c r="I5" i="15" s="1"/>
  <c r="E4" i="15"/>
  <c r="H4" i="15" s="1"/>
  <c r="I4" i="15" s="1"/>
  <c r="E3" i="15"/>
  <c r="H3" i="15" s="1"/>
  <c r="I3" i="15" s="1"/>
  <c r="H24" i="14"/>
  <c r="Q22" i="14"/>
  <c r="Q21" i="14"/>
  <c r="P21" i="14"/>
  <c r="Q20" i="14"/>
  <c r="P20" i="14"/>
  <c r="O20" i="14"/>
  <c r="Q19" i="14"/>
  <c r="P19" i="14"/>
  <c r="O19" i="14"/>
  <c r="N19" i="14"/>
  <c r="Q18" i="14"/>
  <c r="P18" i="14"/>
  <c r="O18" i="14"/>
  <c r="N18" i="14"/>
  <c r="M18" i="14"/>
  <c r="Q17" i="14"/>
  <c r="P17" i="14"/>
  <c r="O17" i="14"/>
  <c r="N17" i="14"/>
  <c r="M17" i="14"/>
  <c r="L17" i="14"/>
  <c r="D10" i="14"/>
  <c r="C10" i="14"/>
  <c r="E9" i="14"/>
  <c r="H9" i="14" s="1"/>
  <c r="I9" i="14" s="1"/>
  <c r="E8" i="14"/>
  <c r="H8" i="14" s="1"/>
  <c r="I8" i="14" s="1"/>
  <c r="E7" i="14"/>
  <c r="H7" i="14" s="1"/>
  <c r="I7" i="14" s="1"/>
  <c r="E6" i="14"/>
  <c r="H6" i="14" s="1"/>
  <c r="I6" i="14" s="1"/>
  <c r="E5" i="14"/>
  <c r="H5" i="14" s="1"/>
  <c r="I5" i="14" s="1"/>
  <c r="E4" i="14"/>
  <c r="H4" i="14" s="1"/>
  <c r="I4" i="14" s="1"/>
  <c r="E3" i="14"/>
  <c r="H3" i="14" s="1"/>
  <c r="I3" i="14" s="1"/>
  <c r="H24" i="13"/>
  <c r="Q22" i="13"/>
  <c r="Q21" i="13"/>
  <c r="P21" i="13"/>
  <c r="Q20" i="13"/>
  <c r="P20" i="13"/>
  <c r="O20" i="13"/>
  <c r="Q19" i="13"/>
  <c r="P19" i="13"/>
  <c r="O19" i="13"/>
  <c r="N19" i="13"/>
  <c r="Q18" i="13"/>
  <c r="P18" i="13"/>
  <c r="O18" i="13"/>
  <c r="N18" i="13"/>
  <c r="M18" i="13"/>
  <c r="Q17" i="13"/>
  <c r="P17" i="13"/>
  <c r="O17" i="13"/>
  <c r="N17" i="13"/>
  <c r="M17" i="13"/>
  <c r="L17" i="13"/>
  <c r="D10" i="13"/>
  <c r="C10" i="13"/>
  <c r="E9" i="13"/>
  <c r="H9" i="13" s="1"/>
  <c r="I9" i="13" s="1"/>
  <c r="E8" i="13"/>
  <c r="H8" i="13" s="1"/>
  <c r="I8" i="13" s="1"/>
  <c r="E7" i="13"/>
  <c r="H7" i="13" s="1"/>
  <c r="I7" i="13" s="1"/>
  <c r="E6" i="13"/>
  <c r="H6" i="13" s="1"/>
  <c r="I6" i="13" s="1"/>
  <c r="E5" i="13"/>
  <c r="H5" i="13" s="1"/>
  <c r="I5" i="13" s="1"/>
  <c r="E4" i="13"/>
  <c r="H4" i="13" s="1"/>
  <c r="I4" i="13" s="1"/>
  <c r="E3" i="13"/>
  <c r="H3" i="13" s="1"/>
  <c r="I3" i="13" s="1"/>
  <c r="H24" i="12"/>
  <c r="Q22" i="12"/>
  <c r="Q21" i="12"/>
  <c r="P21" i="12"/>
  <c r="Q20" i="12"/>
  <c r="P20" i="12"/>
  <c r="O20" i="12"/>
  <c r="Q19" i="12"/>
  <c r="P19" i="12"/>
  <c r="O19" i="12"/>
  <c r="N19" i="12"/>
  <c r="Q18" i="12"/>
  <c r="P18" i="12"/>
  <c r="O18" i="12"/>
  <c r="N18" i="12"/>
  <c r="M18" i="12"/>
  <c r="Q17" i="12"/>
  <c r="P17" i="12"/>
  <c r="O17" i="12"/>
  <c r="N17" i="12"/>
  <c r="M17" i="12"/>
  <c r="L17" i="12"/>
  <c r="D10" i="12"/>
  <c r="C10" i="12"/>
  <c r="E9" i="12"/>
  <c r="H9" i="12" s="1"/>
  <c r="I9" i="12" s="1"/>
  <c r="E8" i="12"/>
  <c r="H8" i="12" s="1"/>
  <c r="I8" i="12" s="1"/>
  <c r="E7" i="12"/>
  <c r="H7" i="12" s="1"/>
  <c r="I7" i="12" s="1"/>
  <c r="E6" i="12"/>
  <c r="H6" i="12" s="1"/>
  <c r="I6" i="12" s="1"/>
  <c r="E5" i="12"/>
  <c r="H5" i="12" s="1"/>
  <c r="I5" i="12" s="1"/>
  <c r="E4" i="12"/>
  <c r="H4" i="12" s="1"/>
  <c r="I4" i="12" s="1"/>
  <c r="E3" i="12"/>
  <c r="H3" i="12" s="1"/>
  <c r="I3" i="12" s="1"/>
  <c r="H24" i="11"/>
  <c r="Q22" i="11"/>
  <c r="Q21" i="11"/>
  <c r="P21" i="11"/>
  <c r="Q20" i="11"/>
  <c r="P20" i="11"/>
  <c r="O20" i="11"/>
  <c r="Q19" i="11"/>
  <c r="P19" i="11"/>
  <c r="O19" i="11"/>
  <c r="N19" i="11"/>
  <c r="Q18" i="11"/>
  <c r="P18" i="11"/>
  <c r="O18" i="11"/>
  <c r="N18" i="11"/>
  <c r="M18" i="11"/>
  <c r="Q17" i="11"/>
  <c r="P17" i="11"/>
  <c r="O17" i="11"/>
  <c r="N17" i="11"/>
  <c r="M17" i="11"/>
  <c r="L17" i="11"/>
  <c r="D10" i="11"/>
  <c r="C10" i="11"/>
  <c r="E9" i="11"/>
  <c r="H9" i="11" s="1"/>
  <c r="I9" i="11" s="1"/>
  <c r="E8" i="11"/>
  <c r="H8" i="11" s="1"/>
  <c r="I8" i="11" s="1"/>
  <c r="E7" i="11"/>
  <c r="H7" i="11" s="1"/>
  <c r="I7" i="11" s="1"/>
  <c r="E6" i="11"/>
  <c r="H6" i="11" s="1"/>
  <c r="I6" i="11" s="1"/>
  <c r="E5" i="11"/>
  <c r="H5" i="11" s="1"/>
  <c r="I5" i="11" s="1"/>
  <c r="E4" i="11"/>
  <c r="H4" i="11" s="1"/>
  <c r="I4" i="11" s="1"/>
  <c r="E3" i="11"/>
  <c r="H3" i="11" s="1"/>
  <c r="I3" i="11" s="1"/>
  <c r="G10" i="19" l="1"/>
  <c r="G12" i="19" s="1"/>
  <c r="G10" i="20"/>
  <c r="G12" i="20" s="1"/>
  <c r="G10" i="13"/>
  <c r="G12" i="13" s="1"/>
  <c r="G10" i="17"/>
  <c r="G12" i="17" s="1"/>
  <c r="G10" i="14"/>
  <c r="G12" i="14" s="1"/>
  <c r="G10" i="15"/>
  <c r="G12" i="15" s="1"/>
  <c r="Q24" i="14"/>
  <c r="H11" i="14" s="1"/>
  <c r="I11" i="14" s="1"/>
  <c r="Q24" i="13"/>
  <c r="H11" i="13" s="1"/>
  <c r="I11" i="13" s="1"/>
  <c r="G10" i="11"/>
  <c r="G12" i="11" s="1"/>
  <c r="Q24" i="11"/>
  <c r="H11" i="11" s="1"/>
  <c r="I11" i="11" s="1"/>
  <c r="G10" i="12"/>
  <c r="G12" i="12" s="1"/>
  <c r="Q24" i="12"/>
  <c r="H11" i="12" s="1"/>
  <c r="I11" i="12" s="1"/>
  <c r="Q24" i="15"/>
  <c r="H11" i="15" s="1"/>
  <c r="I11" i="15" s="1"/>
  <c r="Q24" i="16"/>
  <c r="H11" i="16" s="1"/>
  <c r="I11" i="16" s="1"/>
  <c r="Q24" i="17"/>
  <c r="H11" i="17" s="1"/>
  <c r="I11" i="17" s="1"/>
  <c r="Q24" i="18"/>
  <c r="H11" i="18" s="1"/>
  <c r="I11" i="18" s="1"/>
  <c r="Q24" i="20"/>
  <c r="H11" i="20" s="1"/>
  <c r="I11" i="20" s="1"/>
  <c r="Q24" i="23"/>
  <c r="H11" i="23" s="1"/>
  <c r="I11" i="23" s="1"/>
  <c r="Q24" i="19"/>
  <c r="H11" i="19" s="1"/>
  <c r="I11" i="19" s="1"/>
  <c r="I10" i="23"/>
  <c r="I10" i="20"/>
  <c r="I12" i="20" s="1"/>
  <c r="I10" i="19"/>
  <c r="I10" i="18"/>
  <c r="I10" i="17"/>
  <c r="I12" i="17" s="1"/>
  <c r="I10" i="16"/>
  <c r="I10" i="15"/>
  <c r="I12" i="15" s="1"/>
  <c r="I10" i="14"/>
  <c r="I12" i="14" s="1"/>
  <c r="I10" i="13"/>
  <c r="I12" i="13" s="1"/>
  <c r="I13" i="13" s="1"/>
  <c r="I10" i="12"/>
  <c r="I10" i="11"/>
  <c r="C10" i="9"/>
  <c r="I13" i="20" l="1"/>
  <c r="I13" i="17"/>
  <c r="I13" i="15"/>
  <c r="I13" i="14"/>
  <c r="I12" i="12"/>
  <c r="I13" i="12" s="1"/>
  <c r="I12" i="11"/>
  <c r="I13" i="11" s="1"/>
  <c r="I12" i="18"/>
  <c r="I13" i="18" s="1"/>
  <c r="I12" i="16"/>
  <c r="I13" i="16" s="1"/>
  <c r="I12" i="23"/>
  <c r="I13" i="23" s="1"/>
  <c r="I12" i="19"/>
  <c r="I13" i="19" s="1"/>
  <c r="K2" i="9"/>
  <c r="D9" i="24" l="1"/>
  <c r="F9" i="24" s="1"/>
  <c r="D8" i="24"/>
  <c r="F8" i="24" s="1"/>
  <c r="D7" i="24"/>
  <c r="F7" i="24" s="1"/>
  <c r="D6" i="24"/>
  <c r="F6" i="24" s="1"/>
  <c r="D5" i="24"/>
  <c r="F5" i="24" s="1"/>
  <c r="D4" i="24"/>
  <c r="F4" i="24" s="1"/>
  <c r="D3" i="24"/>
  <c r="F3" i="24" s="1"/>
  <c r="I2" i="24"/>
  <c r="B9" i="25" l="1"/>
  <c r="B14" i="25"/>
  <c r="B7" i="25"/>
  <c r="B10" i="25"/>
  <c r="B11" i="25"/>
  <c r="B4" i="25"/>
  <c r="B12" i="25"/>
  <c r="B6" i="25"/>
  <c r="B5" i="25"/>
  <c r="B8" i="25"/>
  <c r="B13" i="25"/>
  <c r="G8" i="24"/>
  <c r="G4" i="24"/>
  <c r="G7" i="24"/>
  <c r="G5" i="24"/>
  <c r="G9" i="24"/>
  <c r="G3" i="24"/>
  <c r="G6" i="24"/>
  <c r="G10" i="24" l="1"/>
  <c r="C7" i="25"/>
  <c r="C12" i="25"/>
  <c r="H24" i="9"/>
  <c r="Q22" i="9"/>
  <c r="Q21" i="9"/>
  <c r="P21" i="9"/>
  <c r="Q20" i="9"/>
  <c r="P20" i="9"/>
  <c r="O20" i="9"/>
  <c r="Q19" i="9"/>
  <c r="P19" i="9"/>
  <c r="O19" i="9"/>
  <c r="N19" i="9"/>
  <c r="Q18" i="9"/>
  <c r="P18" i="9"/>
  <c r="O18" i="9"/>
  <c r="N18" i="9"/>
  <c r="M18" i="9"/>
  <c r="Q17" i="9"/>
  <c r="P17" i="9"/>
  <c r="O17" i="9"/>
  <c r="N17" i="9"/>
  <c r="M17" i="9"/>
  <c r="L17" i="9"/>
  <c r="D10" i="9"/>
  <c r="G10" i="9" s="1"/>
  <c r="E9" i="9"/>
  <c r="H9" i="9" s="1"/>
  <c r="E8" i="9"/>
  <c r="E7" i="9"/>
  <c r="H7" i="9" s="1"/>
  <c r="E6" i="9"/>
  <c r="H6" i="9" s="1"/>
  <c r="E5" i="9"/>
  <c r="E4" i="9"/>
  <c r="E3" i="9"/>
  <c r="H3" i="9" s="1"/>
  <c r="H8" i="9" l="1"/>
  <c r="I8" i="9" s="1"/>
  <c r="H5" i="9"/>
  <c r="I5" i="9" s="1"/>
  <c r="C8" i="25"/>
  <c r="H4" i="9"/>
  <c r="I4" i="9" s="1"/>
  <c r="D2" i="25"/>
  <c r="C2" i="25"/>
  <c r="D14" i="25"/>
  <c r="C14" i="25"/>
  <c r="D13" i="25"/>
  <c r="C13" i="25"/>
  <c r="D11" i="25"/>
  <c r="C11" i="25"/>
  <c r="D10" i="25"/>
  <c r="C10" i="25"/>
  <c r="D9" i="25"/>
  <c r="C9" i="25"/>
  <c r="D5" i="25"/>
  <c r="C5" i="25"/>
  <c r="D4" i="25"/>
  <c r="C4" i="25"/>
  <c r="G12" i="9"/>
  <c r="B3" i="25" s="1"/>
  <c r="D8" i="25"/>
  <c r="D7" i="25"/>
  <c r="D12" i="25"/>
  <c r="I3" i="9"/>
  <c r="I7" i="9"/>
  <c r="Q24" i="9"/>
  <c r="I6" i="9"/>
  <c r="I9" i="9"/>
  <c r="D6" i="25" l="1"/>
  <c r="C6" i="25"/>
  <c r="I10" i="9"/>
  <c r="H11" i="9"/>
  <c r="I11" i="9" s="1"/>
  <c r="I12" i="9" l="1"/>
  <c r="I13" i="9" l="1"/>
  <c r="D3" i="25" s="1"/>
  <c r="C3" i="25"/>
</calcChain>
</file>

<file path=xl/sharedStrings.xml><?xml version="1.0" encoding="utf-8"?>
<sst xmlns="http://schemas.openxmlformats.org/spreadsheetml/2006/main" count="702" uniqueCount="63">
  <si>
    <t>2 MHz dahil olmak üzere</t>
  </si>
  <si>
    <t>2 MHz-7 MHz (dahil)</t>
  </si>
  <si>
    <t>7 MHz-28 MHz (dahil)</t>
  </si>
  <si>
    <t>28 MHz-56 MHz (dahil)</t>
  </si>
  <si>
    <t>56 MHz-140 MHz (dahil)</t>
  </si>
  <si>
    <t>140 MHz-250 MHz (dahil)</t>
  </si>
  <si>
    <t>250 MHz ve üzeri</t>
  </si>
  <si>
    <t>Toplam Cihaz Sayısı</t>
  </si>
  <si>
    <t>R/L Değişiklikler</t>
  </si>
  <si>
    <t>Toplam R/L Değişiklik Sayısı</t>
  </si>
  <si>
    <t>Toplam Kullanım Ücreti</t>
  </si>
  <si>
    <t>Sayılar</t>
  </si>
  <si>
    <t>Toplamlar</t>
  </si>
  <si>
    <t>TOPLAM ÜCRET:</t>
  </si>
  <si>
    <t>Katsayı (Kıst)</t>
  </si>
  <si>
    <t>Yeşil alanlar (varsa) doldurulacak</t>
  </si>
  <si>
    <t>R/L Sistemler Kurulan</t>
  </si>
  <si>
    <t>R/L Değişiklik Sayıları</t>
  </si>
  <si>
    <t>R/L Değişiklik Ücretleri</t>
  </si>
  <si>
    <t>Eski                 Yeni</t>
  </si>
  <si>
    <t>2 MHz (dahil)' e kadar</t>
  </si>
  <si>
    <t xml:space="preserve">   Eski                         Yeni</t>
  </si>
  <si>
    <t>140 MHz-250 MHz(dahil)</t>
  </si>
  <si>
    <t>Birim Ücretler (TL)</t>
  </si>
  <si>
    <t xml:space="preserve">Ruhsatname </t>
  </si>
  <si>
    <t>Kullanım</t>
  </si>
  <si>
    <t>Katsayı</t>
  </si>
  <si>
    <t>R/L Sistemler(Mevcut)</t>
  </si>
  <si>
    <t>YILLIK ALTYAPI ÜCRETLERİ</t>
  </si>
  <si>
    <t>OCAK ALTYAPI ÜCRETLERİ</t>
  </si>
  <si>
    <t>ŞUBAT ALTYAPI ÜCRETLERİ</t>
  </si>
  <si>
    <t>MART ALTYAPI ÜCRETLERİ</t>
  </si>
  <si>
    <t>NİSAN ALTYAPI ÜCRETLERİ</t>
  </si>
  <si>
    <t>MAYIS ALTYAPI ÜCRETLERİ</t>
  </si>
  <si>
    <t>HAZİRAN ALTYAPI ÜCRETLERİ</t>
  </si>
  <si>
    <t>TEMMUZ ALTYAPI ÜCRETLERİ</t>
  </si>
  <si>
    <t>AĞUSTOS ALTYAPI ÜCRETLERİ</t>
  </si>
  <si>
    <t>EYLÜL ALTYAPI ÜCRETLERİ</t>
  </si>
  <si>
    <t>EKİM ALTYAPI ÜCRETLERİ</t>
  </si>
  <si>
    <t>KASIM ALTYAPI ÜCRETLERİ</t>
  </si>
  <si>
    <t>ARALIK ALTYAPI ÜCRETLERİ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</si>
  <si>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</si>
  <si>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</si>
  <si>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</si>
  <si>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</si>
  <si>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</si>
  <si>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</si>
  <si>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</si>
  <si>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</si>
  <si>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</si>
  <si>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</si>
  <si>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</si>
  <si>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</si>
  <si>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</si>
  <si>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Telsiz Ruhsatname Ücreti</t>
  </si>
  <si>
    <t>Telsiz Kullanma Ücreti</t>
  </si>
  <si>
    <t>Toplam Telsiz Ücretleri</t>
  </si>
  <si>
    <t>Ruhsatname Ücretleri (Birim cihaz başına)</t>
  </si>
  <si>
    <t>Kullanma Ücretleri (Birim cihaz başına)</t>
  </si>
  <si>
    <t>Ruhsatname Ücreti</t>
  </si>
  <si>
    <t>Kullanım Ücreti (Tam)</t>
  </si>
  <si>
    <t>Kullanım Ücreti (Kıst)</t>
  </si>
  <si>
    <t>Kullanım Ücreti (Yıllık)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</si>
</sst>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6100"/>
      <name val="Calibri"/>
      <family val="2"/>
      <charset val="162"/>
      <scheme val="minor"/>
    </font>
    <font>
      <sz val="12"/>
      <color rgb="FF9C000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2" fontId="0" fillId="0" borderId="0" xfId="0" applyNumberFormat="1"/>
    <xf numFmtId="0" fontId="1" fillId="2" borderId="0" xfId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4" fillId="0" borderId="9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1" fillId="2" borderId="10" xfId="1" applyBorder="1"/>
    <xf numFmtId="0" fontId="1" fillId="2" borderId="13" xfId="1" applyBorder="1"/>
    <xf numFmtId="0" fontId="0" fillId="0" borderId="15" xfId="0" applyBorder="1"/>
    <xf numFmtId="0" fontId="0" fillId="0" borderId="0" xfId="0" applyBorder="1"/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horizontal="right"/>
    </xf>
    <xf numFmtId="4" fontId="0" fillId="0" borderId="10" xfId="0" applyNumberFormat="1" applyBorder="1"/>
    <xf numFmtId="4" fontId="0" fillId="0" borderId="13" xfId="0" applyNumberFormat="1" applyBorder="1"/>
    <xf numFmtId="4" fontId="5" fillId="3" borderId="15" xfId="2" applyNumberFormat="1" applyFon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16" xfId="0" applyNumberFormat="1" applyBorder="1"/>
    <xf numFmtId="4" fontId="0" fillId="0" borderId="21" xfId="0" applyNumberFormat="1" applyBorder="1"/>
    <xf numFmtId="4" fontId="0" fillId="0" borderId="5" xfId="0" applyNumberFormat="1" applyBorder="1"/>
    <xf numFmtId="4" fontId="2" fillId="3" borderId="12" xfId="2" applyNumberFormat="1" applyBorder="1"/>
    <xf numFmtId="4" fontId="2" fillId="3" borderId="14" xfId="2" applyNumberFormat="1" applyBorder="1"/>
    <xf numFmtId="4" fontId="5" fillId="3" borderId="17" xfId="2" applyNumberFormat="1" applyFont="1" applyBorder="1"/>
    <xf numFmtId="4" fontId="5" fillId="3" borderId="5" xfId="2" applyNumberFormat="1" applyFont="1" applyBorder="1"/>
    <xf numFmtId="0" fontId="8" fillId="0" borderId="0" xfId="0" applyFont="1"/>
    <xf numFmtId="2" fontId="8" fillId="0" borderId="0" xfId="0" applyNumberFormat="1" applyFont="1"/>
    <xf numFmtId="0" fontId="8" fillId="0" borderId="1" xfId="0" applyFont="1" applyBorder="1" applyAlignment="1">
      <alignment textRotation="45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" xfId="0" applyFont="1" applyBorder="1"/>
    <xf numFmtId="0" fontId="9" fillId="2" borderId="2" xfId="1" applyFont="1" applyBorder="1"/>
    <xf numFmtId="2" fontId="8" fillId="0" borderId="4" xfId="0" applyNumberFormat="1" applyFont="1" applyBorder="1"/>
    <xf numFmtId="0" fontId="10" fillId="3" borderId="2" xfId="2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4" fillId="0" borderId="2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4" fontId="7" fillId="3" borderId="5" xfId="2" applyNumberFormat="1" applyFont="1" applyBorder="1"/>
    <xf numFmtId="164" fontId="6" fillId="3" borderId="5" xfId="2" applyNumberFormat="1" applyFont="1" applyBorder="1"/>
    <xf numFmtId="164" fontId="7" fillId="3" borderId="23" xfId="2" applyNumberFormat="1" applyFont="1" applyBorder="1"/>
    <xf numFmtId="164" fontId="7" fillId="3" borderId="6" xfId="2" applyNumberFormat="1" applyFont="1" applyBorder="1"/>
    <xf numFmtId="4" fontId="2" fillId="3" borderId="28" xfId="2" applyNumberFormat="1" applyBorder="1"/>
    <xf numFmtId="4" fontId="2" fillId="3" borderId="29" xfId="2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1" fillId="2" borderId="7" xfId="1" applyBorder="1"/>
    <xf numFmtId="0" fontId="1" fillId="2" borderId="8" xfId="1" applyBorder="1"/>
    <xf numFmtId="0" fontId="1" fillId="2" borderId="9" xfId="1" applyBorder="1"/>
    <xf numFmtId="4" fontId="2" fillId="3" borderId="30" xfId="2" applyNumberFormat="1" applyBorder="1"/>
    <xf numFmtId="0" fontId="0" fillId="0" borderId="9" xfId="0" applyBorder="1" applyAlignment="1">
      <alignment wrapText="1"/>
    </xf>
    <xf numFmtId="12" fontId="3" fillId="4" borderId="23" xfId="3" applyNumberFormat="1" applyBorder="1" applyAlignment="1">
      <alignment wrapText="1"/>
    </xf>
    <xf numFmtId="164" fontId="0" fillId="0" borderId="0" xfId="0" applyNumberFormat="1"/>
    <xf numFmtId="164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7" xfId="0" applyBorder="1"/>
    <xf numFmtId="164" fontId="0" fillId="0" borderId="31" xfId="0" applyNumberFormat="1" applyBorder="1"/>
    <xf numFmtId="164" fontId="0" fillId="0" borderId="0" xfId="0" applyNumberFormat="1" applyBorder="1"/>
    <xf numFmtId="0" fontId="0" fillId="0" borderId="9" xfId="0" applyBorder="1"/>
    <xf numFmtId="164" fontId="0" fillId="0" borderId="24" xfId="0" applyNumberFormat="1" applyBorder="1"/>
    <xf numFmtId="164" fontId="2" fillId="3" borderId="32" xfId="2" applyNumberFormat="1" applyBorder="1"/>
    <xf numFmtId="164" fontId="2" fillId="3" borderId="33" xfId="2" applyNumberFormat="1" applyBorder="1"/>
    <xf numFmtId="164" fontId="2" fillId="3" borderId="34" xfId="2" applyNumberFormat="1" applyBorder="1"/>
    <xf numFmtId="164" fontId="0" fillId="0" borderId="20" xfId="0" applyNumberForma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" fontId="3" fillId="4" borderId="28" xfId="3" applyNumberFormat="1" applyBorder="1"/>
    <xf numFmtId="4" fontId="3" fillId="4" borderId="5" xfId="3" applyNumberFormat="1" applyBorder="1"/>
    <xf numFmtId="4" fontId="3" fillId="4" borderId="12" xfId="3" applyNumberFormat="1" applyBorder="1"/>
    <xf numFmtId="4" fontId="3" fillId="4" borderId="16" xfId="3" applyNumberFormat="1" applyBorder="1"/>
    <xf numFmtId="4" fontId="0" fillId="0" borderId="17" xfId="0" applyNumberFormat="1" applyBorder="1"/>
    <xf numFmtId="4" fontId="0" fillId="0" borderId="0" xfId="0" applyNumberFormat="1"/>
    <xf numFmtId="165" fontId="3" fillId="4" borderId="23" xfId="3" applyNumberFormat="1" applyBorder="1" applyAlignment="1">
      <alignment wrapText="1"/>
    </xf>
    <xf numFmtId="0" fontId="4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85" zoomScaleNormal="85" workbookViewId="0">
      <selection activeCell="G10" sqref="G10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3.140625" customWidth="1"/>
    <col min="5" max="5" width="7.28515625" customWidth="1"/>
    <col min="6" max="6" width="17" customWidth="1"/>
    <col min="7" max="7" width="16.42578125" customWidth="1"/>
    <col min="8" max="8" width="15.7109375" customWidth="1"/>
    <col min="9" max="9" width="11.140625" style="3" customWidth="1"/>
    <col min="10" max="10" width="11" customWidth="1"/>
    <col min="11" max="11" width="11.5703125" customWidth="1"/>
    <col min="12" max="12" width="14.85546875" customWidth="1"/>
  </cols>
  <sheetData>
    <row r="1" spans="1:12" ht="15.75" thickBot="1" x14ac:dyDescent="0.3">
      <c r="A1" s="83" t="s">
        <v>28</v>
      </c>
      <c r="B1" s="83"/>
      <c r="C1" s="83"/>
      <c r="D1" s="83"/>
      <c r="E1" s="83"/>
      <c r="F1" s="83"/>
      <c r="G1" s="83"/>
    </row>
    <row r="2" spans="1:12" s="1" customFormat="1" ht="60.75" thickBot="1" x14ac:dyDescent="0.3">
      <c r="A2" s="17"/>
      <c r="B2" s="18"/>
      <c r="C2" s="19" t="s">
        <v>11</v>
      </c>
      <c r="D2" s="19" t="s">
        <v>58</v>
      </c>
      <c r="E2" s="19"/>
      <c r="F2" s="19"/>
      <c r="G2" s="20" t="s">
        <v>62</v>
      </c>
      <c r="H2" s="46" t="s">
        <v>26</v>
      </c>
      <c r="I2" s="62">
        <f>12/12</f>
        <v>1</v>
      </c>
      <c r="K2" s="4"/>
      <c r="L2" s="1" t="s">
        <v>15</v>
      </c>
    </row>
    <row r="3" spans="1:12" ht="16.5" customHeight="1" thickBot="1" x14ac:dyDescent="0.3">
      <c r="A3" s="9" t="s">
        <v>27</v>
      </c>
      <c r="B3" s="5" t="s">
        <v>20</v>
      </c>
      <c r="C3" s="57"/>
      <c r="D3" s="76">
        <f>'Birim Ücretler'!C3</f>
        <v>27.88</v>
      </c>
      <c r="E3" s="84"/>
      <c r="F3" s="54">
        <f>C3*D3*2</f>
        <v>0</v>
      </c>
      <c r="G3" s="52">
        <f>F3*I2</f>
        <v>0</v>
      </c>
    </row>
    <row r="4" spans="1:12" ht="15.75" thickBot="1" x14ac:dyDescent="0.3">
      <c r="A4" s="10"/>
      <c r="B4" s="6" t="s">
        <v>1</v>
      </c>
      <c r="C4" s="58"/>
      <c r="D4" s="76">
        <f>'Birim Ücretler'!C4</f>
        <v>83.6</v>
      </c>
      <c r="E4" s="85"/>
      <c r="F4" s="55">
        <f t="shared" ref="F4:F9" si="0">C4*D4*2</f>
        <v>0</v>
      </c>
      <c r="G4" s="53">
        <f>F4*I2</f>
        <v>0</v>
      </c>
    </row>
    <row r="5" spans="1:12" ht="15.75" thickBot="1" x14ac:dyDescent="0.3">
      <c r="A5" s="10"/>
      <c r="B5" s="7" t="s">
        <v>2</v>
      </c>
      <c r="C5" s="58"/>
      <c r="D5" s="76">
        <f>'Birim Ücretler'!C5</f>
        <v>167.11</v>
      </c>
      <c r="E5" s="85"/>
      <c r="F5" s="55">
        <f t="shared" si="0"/>
        <v>0</v>
      </c>
      <c r="G5" s="53">
        <f>F5*I2</f>
        <v>0</v>
      </c>
    </row>
    <row r="6" spans="1:12" ht="15.75" thickBot="1" x14ac:dyDescent="0.3">
      <c r="A6" s="10"/>
      <c r="B6" s="6" t="s">
        <v>3</v>
      </c>
      <c r="C6" s="58"/>
      <c r="D6" s="76">
        <f>'Birim Ücretler'!C6</f>
        <v>334.27</v>
      </c>
      <c r="E6" s="85"/>
      <c r="F6" s="55">
        <f t="shared" si="0"/>
        <v>0</v>
      </c>
      <c r="G6" s="53">
        <f>F6*I2</f>
        <v>0</v>
      </c>
    </row>
    <row r="7" spans="1:12" ht="15.75" thickBot="1" x14ac:dyDescent="0.3">
      <c r="A7" s="10"/>
      <c r="B7" s="6" t="s">
        <v>4</v>
      </c>
      <c r="C7" s="58"/>
      <c r="D7" s="76">
        <f>'Birim Ücretler'!C7</f>
        <v>668.56</v>
      </c>
      <c r="E7" s="85"/>
      <c r="F7" s="55">
        <f t="shared" si="0"/>
        <v>0</v>
      </c>
      <c r="G7" s="53">
        <f>F7*I2</f>
        <v>0</v>
      </c>
    </row>
    <row r="8" spans="1:12" ht="14.25" customHeight="1" thickBot="1" x14ac:dyDescent="0.3">
      <c r="A8" s="10"/>
      <c r="B8" s="6" t="s">
        <v>22</v>
      </c>
      <c r="C8" s="58"/>
      <c r="D8" s="76">
        <f>'Birim Ücretler'!C8</f>
        <v>2228.56</v>
      </c>
      <c r="E8" s="85"/>
      <c r="F8" s="55">
        <f t="shared" si="0"/>
        <v>0</v>
      </c>
      <c r="G8" s="53">
        <f>F8*I2</f>
        <v>0</v>
      </c>
    </row>
    <row r="9" spans="1:12" ht="15.75" thickBot="1" x14ac:dyDescent="0.3">
      <c r="A9" s="11"/>
      <c r="B9" s="61" t="s">
        <v>6</v>
      </c>
      <c r="C9" s="59"/>
      <c r="D9" s="77">
        <f>'Birim Ücretler'!C9</f>
        <v>4457.1400000000003</v>
      </c>
      <c r="E9" s="86"/>
      <c r="F9" s="56">
        <f t="shared" si="0"/>
        <v>0</v>
      </c>
      <c r="G9" s="60">
        <f>F9*I2</f>
        <v>0</v>
      </c>
    </row>
    <row r="10" spans="1:12" ht="16.5" thickBot="1" x14ac:dyDescent="0.3">
      <c r="F10" s="2" t="s">
        <v>13</v>
      </c>
      <c r="G10" s="48">
        <f>SUM(G3:G9)</f>
        <v>0</v>
      </c>
      <c r="K10" s="16"/>
    </row>
    <row r="11" spans="1:12" x14ac:dyDescent="0.25">
      <c r="F11" s="2"/>
      <c r="K11" s="16"/>
    </row>
    <row r="13" spans="1:12" x14ac:dyDescent="0.25">
      <c r="C13" s="16"/>
    </row>
    <row r="14" spans="1:12" x14ac:dyDescent="0.25">
      <c r="B14" s="16"/>
      <c r="C14" s="16"/>
    </row>
  </sheetData>
  <mergeCells count="2">
    <mergeCell ref="A1:G1"/>
    <mergeCell ref="E3:E9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37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0.33333333333333331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38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0.25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39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0.16666666666666666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40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8.3333333333333329E-2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3" sqref="C13"/>
    </sheetView>
  </sheetViews>
  <sheetFormatPr defaultRowHeight="15" x14ac:dyDescent="0.25"/>
  <cols>
    <col min="1" max="1" width="22.140625" customWidth="1"/>
    <col min="2" max="2" width="13.5703125" customWidth="1"/>
    <col min="3" max="3" width="12.42578125" customWidth="1"/>
  </cols>
  <sheetData>
    <row r="1" spans="1:3" x14ac:dyDescent="0.25">
      <c r="B1" s="91" t="s">
        <v>23</v>
      </c>
      <c r="C1" s="91"/>
    </row>
    <row r="2" spans="1:3" x14ac:dyDescent="0.25">
      <c r="B2" t="s">
        <v>24</v>
      </c>
      <c r="C2" t="s">
        <v>25</v>
      </c>
    </row>
    <row r="3" spans="1:3" x14ac:dyDescent="0.25">
      <c r="A3" t="s">
        <v>20</v>
      </c>
      <c r="B3" s="81"/>
      <c r="C3" s="81">
        <v>27.88</v>
      </c>
    </row>
    <row r="4" spans="1:3" x14ac:dyDescent="0.25">
      <c r="A4" t="s">
        <v>1</v>
      </c>
      <c r="B4" s="81"/>
      <c r="C4" s="81">
        <v>83.6</v>
      </c>
    </row>
    <row r="5" spans="1:3" x14ac:dyDescent="0.25">
      <c r="A5" t="s">
        <v>2</v>
      </c>
      <c r="B5" s="81"/>
      <c r="C5" s="81">
        <v>167.11</v>
      </c>
    </row>
    <row r="6" spans="1:3" x14ac:dyDescent="0.25">
      <c r="A6" t="s">
        <v>3</v>
      </c>
      <c r="B6" s="81"/>
      <c r="C6" s="81">
        <v>334.27</v>
      </c>
    </row>
    <row r="7" spans="1:3" x14ac:dyDescent="0.25">
      <c r="A7" t="s">
        <v>4</v>
      </c>
      <c r="B7" s="81"/>
      <c r="C7" s="81">
        <v>668.56</v>
      </c>
    </row>
    <row r="8" spans="1:3" x14ac:dyDescent="0.25">
      <c r="A8" t="s">
        <v>22</v>
      </c>
      <c r="B8" s="81"/>
      <c r="C8" s="81">
        <v>2228.56</v>
      </c>
    </row>
    <row r="9" spans="1:3" x14ac:dyDescent="0.25">
      <c r="A9" t="s">
        <v>6</v>
      </c>
      <c r="B9" s="81"/>
      <c r="C9" s="81">
        <v>4457.1400000000003</v>
      </c>
    </row>
    <row r="10" spans="1:3" x14ac:dyDescent="0.25">
      <c r="A10" t="s">
        <v>7</v>
      </c>
      <c r="B10" s="81">
        <v>348.21</v>
      </c>
      <c r="C10" s="81"/>
    </row>
  </sheetData>
  <mergeCells count="1">
    <mergeCell ref="B1:C1"/>
  </mergeCells>
  <pageMargins left="0.7" right="0.7" top="0.75" bottom="0.75" header="0.3" footer="0.3"/>
  <pageSetup paperSize="9" orientation="portrait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RowHeight="15" x14ac:dyDescent="0.25"/>
  <cols>
    <col min="2" max="3" width="25" customWidth="1"/>
    <col min="4" max="4" width="25" style="63" customWidth="1"/>
  </cols>
  <sheetData>
    <row r="1" spans="1:4" ht="33.75" customHeight="1" thickBot="1" x14ac:dyDescent="0.3">
      <c r="B1" s="64" t="s">
        <v>54</v>
      </c>
      <c r="C1" s="65" t="s">
        <v>55</v>
      </c>
      <c r="D1" s="74" t="s">
        <v>56</v>
      </c>
    </row>
    <row r="2" spans="1:4" x14ac:dyDescent="0.25">
      <c r="A2" s="66" t="s">
        <v>53</v>
      </c>
      <c r="B2" s="67"/>
      <c r="C2" s="67">
        <f>'Yıllık Kullanma Ücreti'!G10</f>
        <v>0</v>
      </c>
      <c r="D2" s="71">
        <f>'Yıllık Kullanma Ücreti'!G10</f>
        <v>0</v>
      </c>
    </row>
    <row r="3" spans="1:4" x14ac:dyDescent="0.25">
      <c r="A3" s="7" t="s">
        <v>41</v>
      </c>
      <c r="B3" s="68">
        <f>Ocak!G12</f>
        <v>0</v>
      </c>
      <c r="C3" s="68">
        <f>Ocak!I12</f>
        <v>0</v>
      </c>
      <c r="D3" s="72">
        <f>Ocak!I13</f>
        <v>0</v>
      </c>
    </row>
    <row r="4" spans="1:4" x14ac:dyDescent="0.25">
      <c r="A4" s="7" t="s">
        <v>42</v>
      </c>
      <c r="B4" s="68">
        <f>Şubat!G12</f>
        <v>0</v>
      </c>
      <c r="C4" s="68">
        <f>Şubat!I12</f>
        <v>0</v>
      </c>
      <c r="D4" s="72">
        <f>Şubat!I13</f>
        <v>0</v>
      </c>
    </row>
    <row r="5" spans="1:4" x14ac:dyDescent="0.25">
      <c r="A5" s="7" t="s">
        <v>43</v>
      </c>
      <c r="B5" s="68">
        <f>Mart!G12</f>
        <v>0</v>
      </c>
      <c r="C5" s="68">
        <f>Mart!I12</f>
        <v>0</v>
      </c>
      <c r="D5" s="72">
        <f>Mart!I13</f>
        <v>0</v>
      </c>
    </row>
    <row r="6" spans="1:4" x14ac:dyDescent="0.25">
      <c r="A6" s="7" t="s">
        <v>44</v>
      </c>
      <c r="B6" s="68">
        <f>Nisan!G12</f>
        <v>0</v>
      </c>
      <c r="C6" s="68">
        <f>Nisan!I12</f>
        <v>0</v>
      </c>
      <c r="D6" s="72">
        <f>Nisan!I13</f>
        <v>0</v>
      </c>
    </row>
    <row r="7" spans="1:4" x14ac:dyDescent="0.25">
      <c r="A7" s="7" t="s">
        <v>45</v>
      </c>
      <c r="B7" s="68">
        <f>Mayıs!G12</f>
        <v>0</v>
      </c>
      <c r="C7" s="68">
        <f>Mayıs!I12</f>
        <v>0</v>
      </c>
      <c r="D7" s="72">
        <f>Mayıs!I13</f>
        <v>0</v>
      </c>
    </row>
    <row r="8" spans="1:4" x14ac:dyDescent="0.25">
      <c r="A8" s="7" t="s">
        <v>46</v>
      </c>
      <c r="B8" s="68">
        <f>Haziran!G12</f>
        <v>0</v>
      </c>
      <c r="C8" s="68">
        <f>Haziran!I12</f>
        <v>0</v>
      </c>
      <c r="D8" s="72">
        <f>Haziran!I13</f>
        <v>0</v>
      </c>
    </row>
    <row r="9" spans="1:4" x14ac:dyDescent="0.25">
      <c r="A9" s="7" t="s">
        <v>47</v>
      </c>
      <c r="B9" s="68">
        <f>Temmuz!G12</f>
        <v>0</v>
      </c>
      <c r="C9" s="68">
        <f>Temmuz!I12</f>
        <v>0</v>
      </c>
      <c r="D9" s="72">
        <f>Temmuz!I13</f>
        <v>0</v>
      </c>
    </row>
    <row r="10" spans="1:4" x14ac:dyDescent="0.25">
      <c r="A10" s="7" t="s">
        <v>48</v>
      </c>
      <c r="B10" s="68">
        <f>Ağustos!G12</f>
        <v>0</v>
      </c>
      <c r="C10" s="68">
        <f>Ağustos!I12</f>
        <v>0</v>
      </c>
      <c r="D10" s="72">
        <f>Ağustos!I13</f>
        <v>0</v>
      </c>
    </row>
    <row r="11" spans="1:4" x14ac:dyDescent="0.25">
      <c r="A11" s="7" t="s">
        <v>49</v>
      </c>
      <c r="B11" s="68">
        <f>Eylül!G12</f>
        <v>0</v>
      </c>
      <c r="C11" s="68">
        <f>Eylül!I12</f>
        <v>0</v>
      </c>
      <c r="D11" s="72">
        <f>Eylül!I13</f>
        <v>0</v>
      </c>
    </row>
    <row r="12" spans="1:4" x14ac:dyDescent="0.25">
      <c r="A12" s="7" t="s">
        <v>50</v>
      </c>
      <c r="B12" s="68">
        <f>Ekim!G12</f>
        <v>0</v>
      </c>
      <c r="C12" s="68">
        <f>Ekim!I12</f>
        <v>0</v>
      </c>
      <c r="D12" s="72">
        <f>Ekim!I13</f>
        <v>0</v>
      </c>
    </row>
    <row r="13" spans="1:4" x14ac:dyDescent="0.25">
      <c r="A13" s="7" t="s">
        <v>51</v>
      </c>
      <c r="B13" s="68">
        <f>Kasım!G12</f>
        <v>0</v>
      </c>
      <c r="C13" s="68">
        <f>Kasım!I12</f>
        <v>0</v>
      </c>
      <c r="D13" s="72">
        <f>Kasım!I13</f>
        <v>0</v>
      </c>
    </row>
    <row r="14" spans="1:4" ht="15.75" thickBot="1" x14ac:dyDescent="0.3">
      <c r="A14" s="69" t="s">
        <v>52</v>
      </c>
      <c r="B14" s="70">
        <f>Aralık!G12</f>
        <v>0</v>
      </c>
      <c r="C14" s="70">
        <f>Aralık!I12</f>
        <v>0</v>
      </c>
      <c r="D14" s="73">
        <f>Aralık!I13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29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f>12/12</f>
        <v>1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47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B15:F15"/>
    <mergeCell ref="K15:N15"/>
    <mergeCell ref="A1:I1"/>
    <mergeCell ref="F3:F10"/>
    <mergeCell ref="B11:G11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30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0.91666666666666663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31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0.83333333333333337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32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0.75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33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0.66666666666666663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34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0.58333333333333337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35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36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0.41666666666666669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27.88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83.6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167.11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334.27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668.56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2228.56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4457.1400000000003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348.21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2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Birim Ücretler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2020-12-15T13:38:09Z</dcterms:modified>
</cp:coreProperties>
</file>